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юджет" sheetId="1" state="visible" r:id="rId1"/>
    <sheet xmlns:r="http://schemas.openxmlformats.org/officeDocument/2006/relationships" name="Помесячно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&quot; ₽&quot;"/>
    <numFmt numFmtId="165" formatCode="0.0%"/>
  </numFmts>
  <fonts count="8">
    <font>
      <name val="Calibri"/>
      <family val="2"/>
      <color theme="1"/>
      <sz val="11"/>
      <scheme val="minor"/>
    </font>
    <font>
      <name val="Arial"/>
      <b val="1"/>
      <color rgb="001C1E20"/>
      <sz val="16"/>
    </font>
    <font>
      <name val="Arial"/>
      <i val="1"/>
      <color rgb="005C6166"/>
      <sz val="9"/>
    </font>
    <font>
      <name val="Arial"/>
      <color rgb="002B3550"/>
      <sz val="10"/>
      <u val="single"/>
    </font>
    <font>
      <name val="Arial"/>
      <b val="1"/>
      <color rgb="00FFFFFF"/>
      <sz val="10"/>
    </font>
    <font>
      <name val="Arial"/>
      <b val="1"/>
      <color rgb="001C1E20"/>
      <sz val="10"/>
    </font>
    <font>
      <name val="Arial"/>
      <color rgb="002E3135"/>
      <sz val="10"/>
    </font>
    <font>
      <name val="Arial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2B3550"/>
      </patternFill>
    </fill>
    <fill>
      <patternFill patternType="solid">
        <fgColor rgb="00FFF6BF"/>
      </patternFill>
    </fill>
  </fills>
  <borders count="2">
    <border>
      <left/>
      <right/>
      <top/>
      <bottom/>
      <diagonal/>
    </border>
    <border>
      <left style="thin">
        <color rgb="00CACDCF"/>
      </left>
      <right style="thin">
        <color rgb="00CACDCF"/>
      </right>
      <top style="thin">
        <color rgb="00CACDCF"/>
      </top>
      <bottom style="thin">
        <color rgb="00CACDC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3" fontId="7" fillId="3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164" fontId="7" fillId="3" borderId="1" applyAlignment="1" pivotButton="0" quotePrefix="0" xfId="0">
      <alignment vertical="top" wrapText="1"/>
    </xf>
    <xf numFmtId="165" fontId="7" fillId="3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164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hmitov-marketing.ru/guides/byudzhet-marketinga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shmitov-marketing.ru/guides/byudzhet-marketinga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44" customWidth="1" min="2" max="2"/>
    <col width="20" customWidth="1" min="3" max="3"/>
    <col width="46" customWidth="1" min="4" max="4"/>
  </cols>
  <sheetData>
    <row r="1">
      <c r="A1" s="1" t="inlineStr">
        <is>
          <t>Шаблон бюджета маркетинга застройщика</t>
        </is>
      </c>
    </row>
    <row r="2">
      <c r="A2" s="2" t="inlineStr">
        <is>
          <t>Максим Шмитов · маркетинг жилой и коммерческой недвижимости. От плана продаж к корзинам и контрольным показателям. Жёлтые ячейки — ввод.</t>
        </is>
      </c>
    </row>
    <row r="3">
      <c r="A3" s="3" t="inlineStr">
        <is>
          <t>Гайд: https://shmitov-marketing.ru/guides/byudzhet-marketinga/</t>
        </is>
      </c>
    </row>
    <row r="5" ht="30" customHeight="1">
      <c r="A5" s="4" t="inlineStr">
        <is>
          <t>Блок</t>
        </is>
      </c>
      <c r="B5" s="4" t="inlineStr">
        <is>
          <t>Строка</t>
        </is>
      </c>
      <c r="C5" s="4" t="inlineStr">
        <is>
          <t>Значение</t>
        </is>
      </c>
      <c r="D5" s="4" t="inlineStr">
        <is>
          <t>Как считать</t>
        </is>
      </c>
    </row>
    <row r="6">
      <c r="A6" s="5" t="inlineStr">
        <is>
          <t>Вход</t>
        </is>
      </c>
      <c r="B6" s="6" t="inlineStr">
        <is>
          <t>План продаж: сделки</t>
        </is>
      </c>
      <c r="C6" s="7" t="n"/>
      <c r="D6" s="8" t="inlineStr">
        <is>
          <t>Из плана компании</t>
        </is>
      </c>
    </row>
    <row r="7">
      <c r="A7" s="5" t="inlineStr">
        <is>
          <t>Вход</t>
        </is>
      </c>
      <c r="B7" s="6" t="inlineStr">
        <is>
          <t>План продаж: выручка</t>
        </is>
      </c>
      <c r="C7" s="9" t="n"/>
      <c r="D7" s="8" t="inlineStr">
        <is>
          <t>Из плана компании</t>
        </is>
      </c>
    </row>
    <row r="8">
      <c r="A8" s="5" t="inlineStr">
        <is>
          <t>Вход</t>
        </is>
      </c>
      <c r="B8" s="6" t="inlineStr">
        <is>
          <t>Конверсия из целевого обращения в сделку</t>
        </is>
      </c>
      <c r="C8" s="10" t="n"/>
      <c r="D8" s="8" t="inlineStr">
        <is>
          <t>Из CRM за прошлый период</t>
        </is>
      </c>
    </row>
    <row r="9">
      <c r="A9" s="5" t="inlineStr">
        <is>
          <t>Вход</t>
        </is>
      </c>
      <c r="B9" s="6" t="inlineStr">
        <is>
          <t>Стоимость целевого обращения</t>
        </is>
      </c>
      <c r="C9" s="9" t="n"/>
      <c r="D9" s="8" t="inlineStr">
        <is>
          <t>Из сквозной аналитики</t>
        </is>
      </c>
    </row>
    <row r="10">
      <c r="A10" s="5" t="inlineStr">
        <is>
          <t>Вход</t>
        </is>
      </c>
      <c r="B10" s="6" t="inlineStr">
        <is>
          <t>Площадь в продаже, м²</t>
        </is>
      </c>
      <c r="C10" s="7" t="n"/>
      <c r="D10" s="8" t="inlineStr">
        <is>
          <t>Из плана продаж</t>
        </is>
      </c>
    </row>
    <row r="11">
      <c r="A11" s="5" t="inlineStr">
        <is>
          <t>Расчёт</t>
        </is>
      </c>
      <c r="B11" s="6" t="inlineStr">
        <is>
          <t>Нужное число целевых обращений</t>
        </is>
      </c>
      <c r="C11" s="11">
        <f>IFERROR(C6/C8,"")</f>
        <v/>
      </c>
      <c r="D11" s="8" t="inlineStr">
        <is>
          <t>Сделки ÷ конверсия</t>
        </is>
      </c>
    </row>
    <row r="12">
      <c r="A12" s="5" t="inlineStr">
        <is>
          <t>Расчёт</t>
        </is>
      </c>
      <c r="B12" s="6" t="inlineStr">
        <is>
          <t>Бюджет лидогенерации</t>
        </is>
      </c>
      <c r="C12" s="12">
        <f>IFERROR(C11*C9,"")</f>
        <v/>
      </c>
      <c r="D12" s="8" t="inlineStr">
        <is>
          <t>Целевые обращения × стоимость</t>
        </is>
      </c>
    </row>
    <row r="13">
      <c r="A13" s="5" t="inlineStr">
        <is>
          <t>Расчёт</t>
        </is>
      </c>
      <c r="B13" s="6" t="inlineStr">
        <is>
          <t>Корзина имиджа и охвата</t>
        </is>
      </c>
      <c r="C13" s="9" t="n"/>
      <c r="D13" s="8" t="inlineStr">
        <is>
          <t>По медиастратегии и стадии проекта</t>
        </is>
      </c>
    </row>
    <row r="14">
      <c r="A14" s="5" t="inlineStr">
        <is>
          <t>Расчёт</t>
        </is>
      </c>
      <c r="B14" s="6" t="inlineStr">
        <is>
          <t>Корзина агентов</t>
        </is>
      </c>
      <c r="C14" s="9" t="n"/>
      <c r="D14" s="8" t="inlineStr">
        <is>
          <t>Материалы, кабинет, мероприятия; комиссия — отдельно</t>
        </is>
      </c>
    </row>
    <row r="15">
      <c r="A15" s="5" t="inlineStr">
        <is>
          <t>Расчёт</t>
        </is>
      </c>
      <c r="B15" s="6" t="inlineStr">
        <is>
          <t>Резерв</t>
        </is>
      </c>
      <c r="C15" s="9" t="n"/>
      <c r="D15" s="8" t="inlineStr">
        <is>
          <t>Сайт, брендинг, территория, офис продаж</t>
        </is>
      </c>
    </row>
    <row r="16">
      <c r="A16" s="5" t="inlineStr">
        <is>
          <t>Итого</t>
        </is>
      </c>
      <c r="B16" s="6" t="inlineStr">
        <is>
          <t>Бюджет маркетинга</t>
        </is>
      </c>
      <c r="C16" s="12">
        <f>SUM(C12:C15)</f>
        <v/>
      </c>
      <c r="D16" s="8" t="inlineStr">
        <is>
          <t>Сумма корзин и резерва</t>
        </is>
      </c>
    </row>
    <row r="17">
      <c r="A17" s="5" t="inlineStr">
        <is>
          <t>Контроль</t>
        </is>
      </c>
      <c r="B17" s="6" t="inlineStr">
        <is>
          <t>Доля маркетинга в выручке</t>
        </is>
      </c>
      <c r="C17" s="13">
        <f>IFERROR(C16/C7,"")</f>
        <v/>
      </c>
      <c r="D17" s="8" t="inlineStr">
        <is>
          <t>Бюджет ÷ плановая выручка</t>
        </is>
      </c>
    </row>
    <row r="18">
      <c r="A18" s="5" t="inlineStr">
        <is>
          <t>Контроль</t>
        </is>
      </c>
      <c r="B18" s="6" t="inlineStr">
        <is>
          <t>Нагрузка на квадратный метр</t>
        </is>
      </c>
      <c r="C18" s="12">
        <f>IFERROR(C16/C10,"")</f>
        <v/>
      </c>
      <c r="D18" s="8" t="inlineStr">
        <is>
          <t>Бюджет ÷ площадь в продаже</t>
        </is>
      </c>
    </row>
    <row r="19">
      <c r="A19" s="5" t="inlineStr">
        <is>
          <t>Контроль</t>
        </is>
      </c>
      <c r="B19" s="6" t="inlineStr">
        <is>
          <t>Стоимость маркетинга в сделке</t>
        </is>
      </c>
      <c r="C19" s="12">
        <f>IFERROR(C16/C6,"")</f>
        <v/>
      </c>
      <c r="D19" s="8" t="inlineStr">
        <is>
          <t>Бюджет ÷ сделки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5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3" customWidth="1" min="15" max="15"/>
  </cols>
  <sheetData>
    <row r="1">
      <c r="A1" s="1" t="inlineStr">
        <is>
          <t>План/факт по корзинам по месяцам</t>
        </is>
      </c>
    </row>
    <row r="2">
      <c r="A2" s="2" t="inlineStr">
        <is>
          <t>С учётом сезонности и стадии проекта.</t>
        </is>
      </c>
    </row>
    <row r="3">
      <c r="A3" s="3" t="inlineStr">
        <is>
          <t>Гайд: https://shmitov-marketing.ru/guides/byudzhet-marketinga/</t>
        </is>
      </c>
    </row>
    <row r="5" ht="30" customHeight="1">
      <c r="A5" s="4" t="inlineStr">
        <is>
          <t>Корзина</t>
        </is>
      </c>
      <c r="B5" s="4" t="inlineStr">
        <is>
          <t>План / факт</t>
        </is>
      </c>
      <c r="C5" s="4" t="inlineStr">
        <is>
          <t>Янв</t>
        </is>
      </c>
      <c r="D5" s="4" t="inlineStr">
        <is>
          <t>Фев</t>
        </is>
      </c>
      <c r="E5" s="4" t="inlineStr">
        <is>
          <t>Мар</t>
        </is>
      </c>
      <c r="F5" s="4" t="inlineStr">
        <is>
          <t>Апр</t>
        </is>
      </c>
      <c r="G5" s="4" t="inlineStr">
        <is>
          <t>Май</t>
        </is>
      </c>
      <c r="H5" s="4" t="inlineStr">
        <is>
          <t>Июн</t>
        </is>
      </c>
      <c r="I5" s="4" t="inlineStr">
        <is>
          <t>Июл</t>
        </is>
      </c>
      <c r="J5" s="4" t="inlineStr">
        <is>
          <t>Авг</t>
        </is>
      </c>
      <c r="K5" s="4" t="inlineStr">
        <is>
          <t>Сен</t>
        </is>
      </c>
      <c r="L5" s="4" t="inlineStr">
        <is>
          <t>Окт</t>
        </is>
      </c>
      <c r="M5" s="4" t="inlineStr">
        <is>
          <t>Ноя</t>
        </is>
      </c>
      <c r="N5" s="4" t="inlineStr">
        <is>
          <t>Дек</t>
        </is>
      </c>
      <c r="O5" s="4" t="inlineStr">
        <is>
          <t>Итого</t>
        </is>
      </c>
    </row>
    <row r="6">
      <c r="A6" s="5" t="inlineStr">
        <is>
          <t>Лидогенерация</t>
        </is>
      </c>
      <c r="B6" s="6" t="inlineStr">
        <is>
          <t>план</t>
        </is>
      </c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 t="n"/>
      <c r="O6" s="11">
        <f>SUM(C6:N6)</f>
        <v/>
      </c>
    </row>
    <row r="7">
      <c r="A7" s="5" t="n"/>
      <c r="B7" s="6" t="inlineStr">
        <is>
          <t>факт</t>
        </is>
      </c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 t="n"/>
      <c r="O7" s="11">
        <f>SUM(C7:N7)</f>
        <v/>
      </c>
    </row>
    <row r="8">
      <c r="A8" s="5" t="inlineStr">
        <is>
          <t>Имидж и охват</t>
        </is>
      </c>
      <c r="B8" s="6" t="inlineStr">
        <is>
          <t>план</t>
        </is>
      </c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  <c r="N8" s="7" t="n"/>
      <c r="O8" s="11">
        <f>SUM(C8:N8)</f>
        <v/>
      </c>
    </row>
    <row r="9">
      <c r="A9" s="5" t="n"/>
      <c r="B9" s="6" t="inlineStr">
        <is>
          <t>факт</t>
        </is>
      </c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  <c r="N9" s="7" t="n"/>
      <c r="O9" s="11">
        <f>SUM(C9:N9)</f>
        <v/>
      </c>
    </row>
    <row r="10">
      <c r="A10" s="5" t="inlineStr">
        <is>
          <t>Агенты</t>
        </is>
      </c>
      <c r="B10" s="6" t="inlineStr">
        <is>
          <t>план</t>
        </is>
      </c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 t="n"/>
      <c r="O10" s="11">
        <f>SUM(C10:N10)</f>
        <v/>
      </c>
    </row>
    <row r="11">
      <c r="A11" s="5" t="n"/>
      <c r="B11" s="6" t="inlineStr">
        <is>
          <t>факт</t>
        </is>
      </c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 t="n"/>
      <c r="O11" s="11">
        <f>SUM(C11:N11)</f>
        <v/>
      </c>
    </row>
    <row r="12">
      <c r="A12" s="5" t="inlineStr">
        <is>
          <t>Резерв</t>
        </is>
      </c>
      <c r="B12" s="6" t="inlineStr">
        <is>
          <t>план</t>
        </is>
      </c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 t="n"/>
      <c r="O12" s="11">
        <f>SUM(C12:N12)</f>
        <v/>
      </c>
    </row>
    <row r="13">
      <c r="A13" s="5" t="n"/>
      <c r="B13" s="6" t="inlineStr">
        <is>
          <t>факт</t>
        </is>
      </c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 t="n"/>
      <c r="O13" s="11">
        <f>SUM(C13:N13)</f>
        <v/>
      </c>
    </row>
    <row r="14">
      <c r="A14" s="5" t="inlineStr">
        <is>
          <t>Всего</t>
        </is>
      </c>
      <c r="B14" s="6" t="inlineStr">
        <is>
          <t>план</t>
        </is>
      </c>
      <c r="C14" s="11">
        <f>C6+C8+C10+C12</f>
        <v/>
      </c>
      <c r="D14" s="11">
        <f>D6+D8+D10+D12</f>
        <v/>
      </c>
      <c r="E14" s="11">
        <f>E6+E8+E10+E12</f>
        <v/>
      </c>
      <c r="F14" s="11">
        <f>F6+F8+F10+F12</f>
        <v/>
      </c>
      <c r="G14" s="11">
        <f>G6+G8+G10+G12</f>
        <v/>
      </c>
      <c r="H14" s="11">
        <f>H6+H8+H10+H12</f>
        <v/>
      </c>
      <c r="I14" s="11">
        <f>I6+I8+I10+I12</f>
        <v/>
      </c>
      <c r="J14" s="11">
        <f>J6+J8+J10+J12</f>
        <v/>
      </c>
      <c r="K14" s="11">
        <f>K6+K8+K10+K12</f>
        <v/>
      </c>
      <c r="L14" s="11">
        <f>L6+L8+L10+L12</f>
        <v/>
      </c>
      <c r="M14" s="11">
        <f>M6+M8+M10+M12</f>
        <v/>
      </c>
      <c r="N14" s="11">
        <f>N6+N8+N10+N12</f>
        <v/>
      </c>
      <c r="O14" s="11">
        <f>O6+O8+O10+O12</f>
        <v/>
      </c>
    </row>
    <row r="15">
      <c r="A15" s="5" t="n"/>
      <c r="B15" s="6" t="inlineStr">
        <is>
          <t>факт</t>
        </is>
      </c>
      <c r="C15" s="11">
        <f>C7+C9+C11+C13</f>
        <v/>
      </c>
      <c r="D15" s="11">
        <f>D7+D9+D11+D13</f>
        <v/>
      </c>
      <c r="E15" s="11">
        <f>E7+E9+E11+E13</f>
        <v/>
      </c>
      <c r="F15" s="11">
        <f>F7+F9+F11+F13</f>
        <v/>
      </c>
      <c r="G15" s="11">
        <f>G7+G9+G11+G13</f>
        <v/>
      </c>
      <c r="H15" s="11">
        <f>H7+H9+H11+H13</f>
        <v/>
      </c>
      <c r="I15" s="11">
        <f>I7+I9+I11+I13</f>
        <v/>
      </c>
      <c r="J15" s="11">
        <f>J7+J9+J11+J13</f>
        <v/>
      </c>
      <c r="K15" s="11">
        <f>K7+K9+K11+K13</f>
        <v/>
      </c>
      <c r="L15" s="11">
        <f>L7+L9+L11+L13</f>
        <v/>
      </c>
      <c r="M15" s="11">
        <f>M7+M9+M11+M13</f>
        <v/>
      </c>
      <c r="N15" s="11">
        <f>N7+N9+N11+N13</f>
        <v/>
      </c>
      <c r="O15" s="11">
        <f>O7+O9+O11+O13</f>
        <v/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2026-11-01T18:52:39Z</dcterms:created>
  <dcterms:modified xmlns:dcterms="http://purl.org/dc/terms/" xmlns:xsi="http://www.w3.org/2001/XMLSchema-instance" xsi:type="dcterms:W3CDTF">2026-11-01T18:52:39Z</dcterms:modified>
</cp:coreProperties>
</file>